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onika/Desktop/"/>
    </mc:Choice>
  </mc:AlternateContent>
  <xr:revisionPtr revIDLastSave="0" documentId="13_ncr:1_{BB792FAA-9248-2A41-8F25-D3FC52581468}" xr6:coauthVersionLast="47" xr6:coauthVersionMax="47" xr10:uidLastSave="{00000000-0000-0000-0000-000000000000}"/>
  <bookViews>
    <workbookView xWindow="280" yWindow="740" windowWidth="24480" windowHeight="1476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30" i="1" s="1"/>
  <c r="C18" i="1"/>
  <c r="C25" i="1"/>
  <c r="C24" i="1"/>
  <c r="C19" i="1"/>
  <c r="C16" i="1"/>
  <c r="C15" i="1"/>
  <c r="C14" i="1"/>
  <c r="C13" i="1"/>
  <c r="C12" i="1"/>
  <c r="C9" i="1"/>
  <c r="C6" i="1"/>
  <c r="H27" i="1"/>
  <c r="H30" i="1" s="1"/>
  <c r="H31" i="1" s="1"/>
  <c r="H20" i="1"/>
  <c r="D20" i="1" l="1"/>
  <c r="D31" i="1" s="1"/>
  <c r="C27" i="1"/>
  <c r="C30" i="1" s="1"/>
  <c r="C20" i="1"/>
  <c r="C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Lucie Zasadilova</author>
  </authors>
  <commentList>
    <comment ref="B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Lucie Zasadilova:</t>
        </r>
        <r>
          <rPr>
            <sz val="9"/>
            <color indexed="81"/>
            <rFont val="Tahoma"/>
            <family val="2"/>
            <charset val="238"/>
          </rPr>
          <t xml:space="preserve">
fotovoltaika</t>
        </r>
      </text>
    </comment>
  </commentList>
</comments>
</file>

<file path=xl/sharedStrings.xml><?xml version="1.0" encoding="utf-8"?>
<sst xmlns="http://schemas.openxmlformats.org/spreadsheetml/2006/main" count="35" uniqueCount="35">
  <si>
    <t>Základní škola a Mateřská škola Lišov</t>
  </si>
  <si>
    <r>
      <rPr>
        <b/>
        <i/>
        <sz val="10"/>
        <rFont val="Arial"/>
        <family val="2"/>
        <charset val="238"/>
      </rPr>
      <t>Náklady</t>
    </r>
  </si>
  <si>
    <r>
      <rPr>
        <i/>
        <sz val="7"/>
        <rFont val="Arial"/>
        <family val="2"/>
        <charset val="238"/>
      </rPr>
      <t>účet</t>
    </r>
  </si>
  <si>
    <r>
      <rPr>
        <i/>
        <sz val="7"/>
        <rFont val="Arial"/>
        <family val="2"/>
        <charset val="238"/>
      </rPr>
      <t>název účtu/skupiny</t>
    </r>
  </si>
  <si>
    <t>spotřeba materiálu</t>
  </si>
  <si>
    <t>spotřeba energie</t>
  </si>
  <si>
    <t>prodané zboží</t>
  </si>
  <si>
    <t>opravy a údržování</t>
  </si>
  <si>
    <t>cestovné</t>
  </si>
  <si>
    <t>ostatní služby</t>
  </si>
  <si>
    <t>mzdové náklady</t>
  </si>
  <si>
    <t>zákonné sociální a zdravotní  pojištění</t>
  </si>
  <si>
    <t>jiné sociální pojištění</t>
  </si>
  <si>
    <t>zákonné sociální náklady</t>
  </si>
  <si>
    <t>odpisy dlouhodobého majetku</t>
  </si>
  <si>
    <t>náklady z drobného DM</t>
  </si>
  <si>
    <t>ostatní náklady z činnosti</t>
  </si>
  <si>
    <t>náklady celkem</t>
  </si>
  <si>
    <t>tržby z prodeje služeb</t>
  </si>
  <si>
    <t>výnosy z pronájmu</t>
  </si>
  <si>
    <t>výnosy z prodaného zboží</t>
  </si>
  <si>
    <t>zúčtování fondů</t>
  </si>
  <si>
    <t>ostatní výnosy z činnosti</t>
  </si>
  <si>
    <t>úroky</t>
  </si>
  <si>
    <t>výnosy</t>
  </si>
  <si>
    <t>provozní příspěvek z rozpočtu města</t>
  </si>
  <si>
    <t>dotace ze SR</t>
  </si>
  <si>
    <t>výnosy celkem</t>
  </si>
  <si>
    <r>
      <rPr>
        <b/>
        <sz val="9"/>
        <rFont val="Arial"/>
        <family val="2"/>
        <charset val="238"/>
      </rPr>
      <t>výsledek hospodaření</t>
    </r>
  </si>
  <si>
    <t xml:space="preserve">V Lišově dne: </t>
  </si>
  <si>
    <t xml:space="preserve"> </t>
  </si>
  <si>
    <t>________________</t>
  </si>
  <si>
    <t>Podpis ředitele školy</t>
  </si>
  <si>
    <t>Návrh střednědobého rozpočtového výhledu  2025 až 2026</t>
  </si>
  <si>
    <t>náklady na reprezentaci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</si>
</sst>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rgb="FF000000"/>
      <name val="Arial"/>
      <family val="2"/>
    </font>
    <font>
      <b/>
      <i/>
      <sz val="10"/>
      <name val="Arial"/>
      <family val="2"/>
      <charset val="238"/>
    </font>
    <font>
      <sz val="7"/>
      <name val="Arial"/>
      <family val="2"/>
    </font>
    <font>
      <b/>
      <sz val="10"/>
      <name val="Arial"/>
      <family val="2"/>
      <charset val="238"/>
    </font>
    <font>
      <i/>
      <sz val="7"/>
      <name val="Arial"/>
      <family val="2"/>
      <charset val="238"/>
    </font>
    <font>
      <sz val="9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1" fontId="3" fillId="2" borderId="4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/>
    </xf>
    <xf numFmtId="0" fontId="4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 indent="1"/>
    </xf>
    <xf numFmtId="0" fontId="4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 indent="1"/>
    </xf>
    <xf numFmtId="0" fontId="7" fillId="0" borderId="4" xfId="0" applyFont="1" applyBorder="1" applyAlignment="1">
      <alignment horizontal="left" vertical="top" wrapText="1" indent="5"/>
    </xf>
    <xf numFmtId="0" fontId="0" fillId="0" borderId="4" xfId="0" applyBorder="1" applyAlignment="1">
      <alignment horizontal="left" wrapText="1"/>
    </xf>
    <xf numFmtId="1" fontId="8" fillId="3" borderId="4" xfId="0" applyNumberFormat="1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4" fontId="9" fillId="3" borderId="4" xfId="0" applyNumberFormat="1" applyFont="1" applyFill="1" applyBorder="1" applyAlignment="1">
      <alignment horizontal="right" vertical="top" wrapText="1"/>
    </xf>
    <xf numFmtId="4" fontId="0" fillId="0" borderId="0" xfId="0" applyNumberFormat="1" applyAlignment="1">
      <alignment horizontal="left" vertical="top"/>
    </xf>
    <xf numFmtId="0" fontId="10" fillId="2" borderId="4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vertical="top" wrapText="1"/>
    </xf>
    <xf numFmtId="4" fontId="11" fillId="2" borderId="4" xfId="0" applyNumberFormat="1" applyFont="1" applyFill="1" applyBorder="1" applyAlignment="1">
      <alignment horizontal="right" vertical="top" wrapText="1"/>
    </xf>
    <xf numFmtId="4" fontId="12" fillId="0" borderId="0" xfId="0" applyNumberFormat="1" applyFont="1" applyAlignment="1">
      <alignment horizontal="left" vertical="top"/>
    </xf>
    <xf numFmtId="1" fontId="8" fillId="4" borderId="4" xfId="0" applyNumberFormat="1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4" fontId="9" fillId="4" borderId="4" xfId="0" applyNumberFormat="1" applyFont="1" applyFill="1" applyBorder="1" applyAlignment="1">
      <alignment horizontal="right" vertical="top" wrapText="1"/>
    </xf>
    <xf numFmtId="1" fontId="9" fillId="4" borderId="4" xfId="0" applyNumberFormat="1" applyFont="1" applyFill="1" applyBorder="1" applyAlignment="1">
      <alignment horizontal="left" vertical="top" wrapText="1"/>
    </xf>
    <xf numFmtId="0" fontId="11" fillId="4" borderId="4" xfId="0" applyFont="1" applyFill="1" applyBorder="1" applyAlignment="1">
      <alignment horizontal="left" vertical="top" wrapText="1"/>
    </xf>
    <xf numFmtId="4" fontId="11" fillId="4" borderId="4" xfId="0" applyNumberFormat="1" applyFont="1" applyFill="1" applyBorder="1" applyAlignment="1">
      <alignment horizontal="right" vertical="top" wrapText="1"/>
    </xf>
    <xf numFmtId="0" fontId="9" fillId="0" borderId="4" xfId="0" applyFont="1" applyBorder="1" applyAlignment="1">
      <alignment horizontal="left" vertical="top" wrapText="1"/>
    </xf>
    <xf numFmtId="4" fontId="9" fillId="0" borderId="4" xfId="0" applyNumberFormat="1" applyFont="1" applyBorder="1" applyAlignment="1">
      <alignment horizontal="right" vertical="top" wrapText="1"/>
    </xf>
    <xf numFmtId="0" fontId="8" fillId="2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4" fontId="13" fillId="5" borderId="4" xfId="0" applyNumberFormat="1" applyFont="1" applyFill="1" applyBorder="1" applyAlignment="1">
      <alignment horizontal="left" vertical="top" wrapText="1"/>
    </xf>
    <xf numFmtId="4" fontId="13" fillId="5" borderId="4" xfId="0" applyNumberFormat="1" applyFont="1" applyFill="1" applyBorder="1" applyAlignment="1">
      <alignment horizontal="right" vertical="top" wrapText="1"/>
    </xf>
    <xf numFmtId="14" fontId="0" fillId="0" borderId="0" xfId="0" applyNumberFormat="1"/>
    <xf numFmtId="16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164" fontId="1" fillId="0" borderId="0" xfId="0" applyNumberFormat="1" applyFont="1" applyAlignment="1">
      <alignment horizontal="right" vertical="top"/>
    </xf>
    <xf numFmtId="4" fontId="9" fillId="5" borderId="4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vertical="top" wrapText="1" indent="9"/>
    </xf>
    <xf numFmtId="0" fontId="2" fillId="2" borderId="2" xfId="0" applyFont="1" applyFill="1" applyBorder="1" applyAlignment="1">
      <alignment horizontal="left" vertical="top" wrapText="1" indent="9"/>
    </xf>
    <xf numFmtId="0" fontId="2" fillId="2" borderId="3" xfId="0" applyFont="1" applyFill="1" applyBorder="1" applyAlignment="1">
      <alignment horizontal="left" vertical="top" wrapText="1" indent="9"/>
    </xf>
    <xf numFmtId="0" fontId="2" fillId="0" borderId="1" xfId="0" applyFont="1" applyBorder="1" applyAlignment="1">
      <alignment horizontal="left" vertical="top" wrapText="1" indent="12"/>
    </xf>
    <xf numFmtId="0" fontId="2" fillId="0" borderId="2" xfId="0" applyFont="1" applyBorder="1" applyAlignment="1">
      <alignment horizontal="left" vertical="top" wrapText="1" indent="12"/>
    </xf>
    <xf numFmtId="0" fontId="2" fillId="0" borderId="3" xfId="0" applyFont="1" applyBorder="1" applyAlignment="1">
      <alignment horizontal="left" vertical="top" wrapText="1" indent="12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1384300</xdr:colOff>
      <xdr:row>31</xdr:row>
      <xdr:rowOff>25401</xdr:rowOff>
    </xdr:from>
    <xdr:to>
      <xdr:col>3</xdr:col>
      <xdr:colOff>1270000</xdr:colOff>
      <xdr:row>33</xdr:row>
      <xdr:rowOff>152401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B14799C-2A2F-B9EE-0A80-53A13BCD5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0" y="6197601"/>
          <a:ext cx="1422400" cy="50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tabSelected="1" workbookViewId="0">
      <selection activeCell="D40" sqref="D40"/>
    </sheetView>
  </sheetViews>
  <sheetFormatPr baseColWidth="10" defaultColWidth="12.1640625" defaultRowHeight="15" x14ac:dyDescent="0.2"/>
  <cols>
    <col min="1" max="1" width="20.6640625" customWidth="1"/>
    <col min="2" max="2" width="27.83203125" customWidth="1"/>
    <col min="3" max="3" width="20.1640625" customWidth="1"/>
    <col min="4" max="4" width="17.5" customWidth="1"/>
    <col min="5" max="5" width="17.6640625" hidden="1" customWidth="1"/>
    <col min="6" max="7" width="13.83203125" hidden="1" customWidth="1"/>
    <col min="8" max="8" width="16.1640625" hidden="1" customWidth="1"/>
  </cols>
  <sheetData>
    <row r="1" spans="1:8" s="2" customFormat="1" ht="25.75" customHeight="1" x14ac:dyDescent="0.2">
      <c r="A1" s="36" t="s">
        <v>33</v>
      </c>
      <c r="B1" s="37"/>
      <c r="C1" s="37"/>
      <c r="D1" s="37"/>
      <c r="E1" s="37"/>
      <c r="F1" s="38"/>
      <c r="G1" s="1"/>
    </row>
    <row r="2" spans="1:8" s="2" customFormat="1" ht="37.25" customHeight="1" x14ac:dyDescent="0.2">
      <c r="A2" s="39" t="s">
        <v>0</v>
      </c>
      <c r="B2" s="40"/>
      <c r="C2" s="40"/>
      <c r="D2" s="40"/>
      <c r="E2" s="40"/>
      <c r="F2" s="40"/>
      <c r="G2" s="41"/>
    </row>
    <row r="3" spans="1:8" s="2" customFormat="1" ht="9" customHeight="1" x14ac:dyDescent="0.2">
      <c r="A3" s="42"/>
      <c r="B3" s="44" t="s">
        <v>1</v>
      </c>
      <c r="C3" s="3"/>
      <c r="D3" s="4"/>
      <c r="E3"/>
    </row>
    <row r="4" spans="1:8" s="2" customFormat="1" ht="15.5" customHeight="1" x14ac:dyDescent="0.2">
      <c r="A4" s="43"/>
      <c r="B4" s="45"/>
      <c r="C4" s="5">
        <v>2025</v>
      </c>
      <c r="D4" s="6">
        <v>2026</v>
      </c>
      <c r="E4"/>
      <c r="H4" s="33">
        <v>2024</v>
      </c>
    </row>
    <row r="5" spans="1:8" s="2" customFormat="1" ht="10" customHeight="1" x14ac:dyDescent="0.2">
      <c r="A5" s="7" t="s">
        <v>2</v>
      </c>
      <c r="B5" s="8" t="s">
        <v>3</v>
      </c>
      <c r="C5" s="8"/>
      <c r="D5" s="9"/>
      <c r="E5"/>
    </row>
    <row r="6" spans="1:8" s="2" customFormat="1" ht="15" customHeight="1" x14ac:dyDescent="0.2">
      <c r="A6" s="10">
        <v>501</v>
      </c>
      <c r="B6" s="11" t="s">
        <v>4</v>
      </c>
      <c r="C6" s="12">
        <f>H6*1.02</f>
        <v>6528000</v>
      </c>
      <c r="D6" s="12">
        <v>6658000</v>
      </c>
      <c r="E6"/>
      <c r="H6" s="31">
        <v>6400000</v>
      </c>
    </row>
    <row r="7" spans="1:8" s="2" customFormat="1" ht="15" customHeight="1" x14ac:dyDescent="0.2">
      <c r="A7" s="10">
        <v>502</v>
      </c>
      <c r="B7" s="11" t="s">
        <v>5</v>
      </c>
      <c r="C7" s="12">
        <v>4900000</v>
      </c>
      <c r="D7" s="12">
        <v>4900000</v>
      </c>
      <c r="E7"/>
      <c r="H7" s="31">
        <v>5130000</v>
      </c>
    </row>
    <row r="8" spans="1:8" s="2" customFormat="1" ht="15" customHeight="1" x14ac:dyDescent="0.2">
      <c r="A8" s="10">
        <v>504</v>
      </c>
      <c r="B8" s="11" t="s">
        <v>6</v>
      </c>
      <c r="C8" s="12">
        <v>30000</v>
      </c>
      <c r="D8" s="12">
        <v>30000</v>
      </c>
      <c r="E8"/>
      <c r="H8" s="31">
        <v>25000</v>
      </c>
    </row>
    <row r="9" spans="1:8" s="2" customFormat="1" ht="15" customHeight="1" x14ac:dyDescent="0.2">
      <c r="A9" s="10">
        <v>511</v>
      </c>
      <c r="B9" s="11" t="s">
        <v>7</v>
      </c>
      <c r="C9" s="12">
        <f>H9*1.02</f>
        <v>1045500</v>
      </c>
      <c r="D9" s="12">
        <v>1060000</v>
      </c>
      <c r="E9"/>
      <c r="H9" s="31">
        <v>1025000</v>
      </c>
    </row>
    <row r="10" spans="1:8" s="2" customFormat="1" ht="15" customHeight="1" x14ac:dyDescent="0.2">
      <c r="A10" s="10">
        <v>512</v>
      </c>
      <c r="B10" s="11" t="s">
        <v>8</v>
      </c>
      <c r="C10" s="12">
        <v>65000</v>
      </c>
      <c r="D10" s="12">
        <v>65000</v>
      </c>
      <c r="E10"/>
      <c r="H10" s="31">
        <v>60827</v>
      </c>
    </row>
    <row r="11" spans="1:8" s="2" customFormat="1" ht="15" customHeight="1" x14ac:dyDescent="0.2">
      <c r="A11" s="10">
        <v>513</v>
      </c>
      <c r="B11" s="11" t="s">
        <v>34</v>
      </c>
      <c r="C11" s="12">
        <v>10000</v>
      </c>
      <c r="D11" s="12">
        <v>10000</v>
      </c>
      <c r="E11"/>
      <c r="H11" s="31">
        <v>10000</v>
      </c>
    </row>
    <row r="12" spans="1:8" s="2" customFormat="1" ht="15" customHeight="1" x14ac:dyDescent="0.2">
      <c r="A12" s="10">
        <v>518</v>
      </c>
      <c r="B12" s="11" t="s">
        <v>9</v>
      </c>
      <c r="C12" s="12">
        <f>H12*1.02</f>
        <v>1642200</v>
      </c>
      <c r="D12" s="12">
        <v>1670000</v>
      </c>
      <c r="E12"/>
      <c r="H12" s="31">
        <v>1610000</v>
      </c>
    </row>
    <row r="13" spans="1:8" s="2" customFormat="1" ht="15" customHeight="1" x14ac:dyDescent="0.2">
      <c r="A13" s="10">
        <v>521</v>
      </c>
      <c r="B13" s="11" t="s">
        <v>10</v>
      </c>
      <c r="C13" s="12">
        <f>H13*1.02</f>
        <v>43977300</v>
      </c>
      <c r="D13" s="12">
        <v>44000000</v>
      </c>
      <c r="E13"/>
      <c r="H13" s="31">
        <v>43115000</v>
      </c>
    </row>
    <row r="14" spans="1:8" s="2" customFormat="1" ht="15" customHeight="1" x14ac:dyDescent="0.2">
      <c r="A14" s="10">
        <v>524</v>
      </c>
      <c r="B14" s="11" t="s">
        <v>11</v>
      </c>
      <c r="C14" s="12">
        <f>H14*1.02</f>
        <v>14864460</v>
      </c>
      <c r="D14" s="12">
        <v>14872000</v>
      </c>
      <c r="E14"/>
      <c r="H14" s="31">
        <v>14573000</v>
      </c>
    </row>
    <row r="15" spans="1:8" s="2" customFormat="1" ht="15" customHeight="1" x14ac:dyDescent="0.2">
      <c r="A15" s="10">
        <v>525</v>
      </c>
      <c r="B15" s="11" t="s">
        <v>12</v>
      </c>
      <c r="C15" s="12">
        <f>H15*1.02</f>
        <v>184620</v>
      </c>
      <c r="D15" s="12">
        <v>195000</v>
      </c>
      <c r="E15"/>
      <c r="H15" s="31">
        <v>181000</v>
      </c>
    </row>
    <row r="16" spans="1:8" s="2" customFormat="1" ht="15" customHeight="1" x14ac:dyDescent="0.2">
      <c r="A16" s="10">
        <v>527</v>
      </c>
      <c r="B16" s="11" t="s">
        <v>13</v>
      </c>
      <c r="C16" s="12">
        <f>H16*1.02</f>
        <v>591600</v>
      </c>
      <c r="D16" s="12">
        <v>605000</v>
      </c>
      <c r="E16"/>
      <c r="H16" s="31">
        <v>580000</v>
      </c>
    </row>
    <row r="17" spans="1:8" s="2" customFormat="1" ht="15" customHeight="1" x14ac:dyDescent="0.2">
      <c r="A17" s="10">
        <v>551</v>
      </c>
      <c r="B17" s="11" t="s">
        <v>14</v>
      </c>
      <c r="C17" s="12">
        <v>2800000</v>
      </c>
      <c r="D17" s="12">
        <v>2800000</v>
      </c>
      <c r="E17"/>
      <c r="F17" s="13"/>
      <c r="H17" s="31">
        <v>2767173</v>
      </c>
    </row>
    <row r="18" spans="1:8" s="2" customFormat="1" ht="15" customHeight="1" x14ac:dyDescent="0.2">
      <c r="A18" s="10">
        <v>558</v>
      </c>
      <c r="B18" s="11" t="s">
        <v>15</v>
      </c>
      <c r="C18" s="12">
        <f>H18*1.02</f>
        <v>978180</v>
      </c>
      <c r="D18" s="12">
        <v>985000</v>
      </c>
      <c r="E18"/>
      <c r="H18" s="31">
        <v>959000</v>
      </c>
    </row>
    <row r="19" spans="1:8" s="2" customFormat="1" ht="15" customHeight="1" x14ac:dyDescent="0.2">
      <c r="A19" s="10">
        <v>549</v>
      </c>
      <c r="B19" s="11" t="s">
        <v>16</v>
      </c>
      <c r="C19" s="12">
        <f>H19*1.02</f>
        <v>1683000</v>
      </c>
      <c r="D19" s="12">
        <v>1700000</v>
      </c>
      <c r="E19"/>
      <c r="H19" s="31">
        <v>1650000</v>
      </c>
    </row>
    <row r="20" spans="1:8" s="2" customFormat="1" ht="15" customHeight="1" x14ac:dyDescent="0.2">
      <c r="A20" s="14"/>
      <c r="B20" s="15" t="s">
        <v>17</v>
      </c>
      <c r="C20" s="16">
        <f>SUM(C6:C19)</f>
        <v>79299860</v>
      </c>
      <c r="D20" s="16">
        <f>SUM(D6:D19)</f>
        <v>79550000</v>
      </c>
      <c r="E20"/>
      <c r="F20" s="17"/>
      <c r="G20" s="13"/>
      <c r="H20" s="34">
        <f>SUM(H6:H19)</f>
        <v>78086000</v>
      </c>
    </row>
    <row r="21" spans="1:8" s="2" customFormat="1" ht="15" customHeight="1" x14ac:dyDescent="0.2">
      <c r="A21" s="18">
        <v>602</v>
      </c>
      <c r="B21" s="19" t="s">
        <v>18</v>
      </c>
      <c r="C21" s="20">
        <v>6181260</v>
      </c>
      <c r="D21" s="20">
        <v>6200000</v>
      </c>
      <c r="E21"/>
      <c r="H21" s="32">
        <v>6050000</v>
      </c>
    </row>
    <row r="22" spans="1:8" s="2" customFormat="1" ht="15" customHeight="1" x14ac:dyDescent="0.2">
      <c r="A22" s="18">
        <v>603</v>
      </c>
      <c r="B22" s="19" t="s">
        <v>19</v>
      </c>
      <c r="C22" s="20">
        <v>270000</v>
      </c>
      <c r="D22" s="20">
        <v>270000</v>
      </c>
      <c r="E22"/>
      <c r="H22" s="32">
        <v>290000</v>
      </c>
    </row>
    <row r="23" spans="1:8" s="2" customFormat="1" ht="15" customHeight="1" x14ac:dyDescent="0.2">
      <c r="A23" s="18">
        <v>604</v>
      </c>
      <c r="B23" s="19" t="s">
        <v>20</v>
      </c>
      <c r="C23" s="20">
        <v>30000</v>
      </c>
      <c r="D23" s="20">
        <v>30000</v>
      </c>
      <c r="E23"/>
      <c r="H23" s="32">
        <v>25000</v>
      </c>
    </row>
    <row r="24" spans="1:8" s="2" customFormat="1" ht="15" customHeight="1" x14ac:dyDescent="0.2">
      <c r="A24" s="18">
        <v>648</v>
      </c>
      <c r="B24" s="19" t="s">
        <v>21</v>
      </c>
      <c r="C24" s="20">
        <f>H24*1.02</f>
        <v>357000</v>
      </c>
      <c r="D24" s="20">
        <v>357000</v>
      </c>
      <c r="E24"/>
      <c r="G24" s="13"/>
      <c r="H24" s="32">
        <v>350000</v>
      </c>
    </row>
    <row r="25" spans="1:8" s="2" customFormat="1" ht="15" customHeight="1" x14ac:dyDescent="0.2">
      <c r="A25" s="18">
        <v>649</v>
      </c>
      <c r="B25" s="19" t="s">
        <v>22</v>
      </c>
      <c r="C25" s="20">
        <f>H25*1.02</f>
        <v>1458600</v>
      </c>
      <c r="D25" s="20">
        <v>1490000</v>
      </c>
      <c r="E25"/>
      <c r="H25" s="32">
        <v>1430000</v>
      </c>
    </row>
    <row r="26" spans="1:8" s="2" customFormat="1" ht="15" customHeight="1" x14ac:dyDescent="0.2">
      <c r="A26" s="18">
        <v>662</v>
      </c>
      <c r="B26" s="19" t="s">
        <v>23</v>
      </c>
      <c r="C26" s="20">
        <v>3000</v>
      </c>
      <c r="D26" s="20">
        <v>3000</v>
      </c>
      <c r="E26"/>
      <c r="F26" s="13"/>
      <c r="H26" s="32">
        <v>2000</v>
      </c>
    </row>
    <row r="27" spans="1:8" s="2" customFormat="1" ht="15" customHeight="1" x14ac:dyDescent="0.2">
      <c r="A27" s="21"/>
      <c r="B27" s="22" t="s">
        <v>24</v>
      </c>
      <c r="C27" s="23">
        <f>SUM(C21:C26)</f>
        <v>8299860</v>
      </c>
      <c r="D27" s="23">
        <f>SUM(D21:D26)</f>
        <v>8350000</v>
      </c>
      <c r="E27"/>
      <c r="F27" s="13"/>
      <c r="H27" s="32">
        <f>SUM(H21:H26)</f>
        <v>8147000</v>
      </c>
    </row>
    <row r="28" spans="1:8" s="2" customFormat="1" ht="15" customHeight="1" x14ac:dyDescent="0.2">
      <c r="A28" s="24">
        <v>672</v>
      </c>
      <c r="B28" s="24" t="s">
        <v>25</v>
      </c>
      <c r="C28" s="25">
        <v>12300000</v>
      </c>
      <c r="D28" s="25">
        <v>12300000</v>
      </c>
      <c r="E28"/>
      <c r="H28" s="32">
        <v>12400000</v>
      </c>
    </row>
    <row r="29" spans="1:8" s="2" customFormat="1" ht="15" customHeight="1" x14ac:dyDescent="0.2">
      <c r="A29" s="24">
        <v>672</v>
      </c>
      <c r="B29" s="24" t="s">
        <v>26</v>
      </c>
      <c r="C29" s="25">
        <v>58700000</v>
      </c>
      <c r="D29" s="35">
        <v>58900000</v>
      </c>
      <c r="E29"/>
      <c r="H29" s="32">
        <v>57550000</v>
      </c>
    </row>
    <row r="30" spans="1:8" s="2" customFormat="1" ht="18.5" customHeight="1" x14ac:dyDescent="0.2">
      <c r="A30" s="26"/>
      <c r="B30" s="15" t="s">
        <v>27</v>
      </c>
      <c r="C30" s="16">
        <f>SUM(C27:C29)</f>
        <v>79299860</v>
      </c>
      <c r="D30" s="16">
        <f>SUM(D27:D29)</f>
        <v>79550000</v>
      </c>
      <c r="E30"/>
      <c r="H30" s="32">
        <f>SUM(H27:H29)</f>
        <v>78097000</v>
      </c>
    </row>
    <row r="31" spans="1:8" s="2" customFormat="1" ht="12" customHeight="1" x14ac:dyDescent="0.2">
      <c r="A31" s="27"/>
      <c r="B31" s="28" t="s">
        <v>28</v>
      </c>
      <c r="C31" s="29">
        <f>C30-C20</f>
        <v>0</v>
      </c>
      <c r="D31" s="29">
        <f>D30-D20</f>
        <v>0</v>
      </c>
      <c r="E31"/>
      <c r="H31" s="32">
        <f>H30-H20</f>
        <v>11000</v>
      </c>
    </row>
    <row r="33" spans="1:4" x14ac:dyDescent="0.2">
      <c r="A33" t="s">
        <v>29</v>
      </c>
      <c r="B33" s="30">
        <v>45272</v>
      </c>
      <c r="C33" s="30"/>
    </row>
    <row r="34" spans="1:4" x14ac:dyDescent="0.2">
      <c r="C34" t="s">
        <v>30</v>
      </c>
      <c r="D34" t="s">
        <v>31</v>
      </c>
    </row>
    <row r="35" spans="1:4" x14ac:dyDescent="0.2">
      <c r="D35" t="s">
        <v>32</v>
      </c>
    </row>
  </sheetData>
  <mergeCells count="4">
    <mergeCell ref="A1:F1"/>
    <mergeCell ref="A2:G2"/>
    <mergeCell ref="A3:A4"/>
    <mergeCell ref="B3:B4"/>
  </mergeCells>
  <pageMargins left="0.25" right="0.25" top="0.75" bottom="0.75" header="0.3" footer="0.3"/>
  <pageSetup paperSize="9" scale="8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Zasadilova</dc:creator>
  <cp:lastModifiedBy>Vlada Hrdina</cp:lastModifiedBy>
  <cp:lastPrinted>2023-12-12T09:18:23Z</cp:lastPrinted>
  <dcterms:created xsi:type="dcterms:W3CDTF">2023-12-12T08:08:32Z</dcterms:created>
  <dcterms:modified xsi:type="dcterms:W3CDTF">2023-12-12T14:22:49Z</dcterms:modified>
</cp:coreProperties>
</file>